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Unidades compartidas\INFORMATICA\DOCUMENTACIÓN\TRANSPARENCIA 2024\"/>
    </mc:Choice>
  </mc:AlternateContent>
  <xr:revisionPtr revIDLastSave="0" documentId="13_ncr:1_{89B54F6D-047C-4938-9598-9F0C43F56C25}" xr6:coauthVersionLast="47" xr6:coauthVersionMax="47" xr10:uidLastSave="{00000000-0000-0000-0000-000000000000}"/>
  <bookViews>
    <workbookView xWindow="25080" yWindow="-120" windowWidth="25440" windowHeight="15270" xr2:uid="{00000000-000D-0000-FFFF-FFFF00000000}"/>
  </bookViews>
  <sheets>
    <sheet name="Cuenta de Pérdidas y Ganancias" sheetId="1" r:id="rId1"/>
  </sheets>
  <definedNames>
    <definedName name="_xlnm.Print_Area" localSheetId="0">'Cuenta de Pérdidas y Ganancias'!$A$1:$B$60</definedName>
    <definedName name="_xlnm.Print_Titles" localSheetId="0">'Cuenta de Pérdidas y Ganancias'!$1:$8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3" i="1" l="1"/>
  <c r="B51" i="1"/>
  <c r="B50" i="1"/>
  <c r="B56" i="1" s="1"/>
  <c r="B47" i="1"/>
  <c r="B45" i="1"/>
  <c r="B44" i="1" s="1"/>
  <c r="B42" i="1"/>
  <c r="B39" i="1"/>
  <c r="B37" i="1"/>
  <c r="B27" i="1"/>
  <c r="B26" i="1" s="1"/>
  <c r="B23" i="1"/>
  <c r="B20" i="1"/>
  <c r="B19" i="1"/>
  <c r="B17" i="1"/>
  <c r="B14" i="1"/>
  <c r="B13" i="1"/>
  <c r="B11" i="1"/>
  <c r="B10" i="1" s="1"/>
  <c r="B49" i="1" s="1"/>
  <c r="B57" i="1" s="1"/>
  <c r="B58" i="1" s="1"/>
  <c r="B60" i="1" s="1"/>
</calcChain>
</file>

<file path=xl/sharedStrings.xml><?xml version="1.0" encoding="utf-8"?>
<sst xmlns="http://schemas.openxmlformats.org/spreadsheetml/2006/main" count="57" uniqueCount="56">
  <si>
    <t>Cuenta de Pérdidas y Ganancias</t>
  </si>
  <si>
    <t>Empresa: SOCIEDAD CANARIA DE FOMENTO ECONOMICO, S</t>
  </si>
  <si>
    <t>Período: de Enero a Diciembre</t>
  </si>
  <si>
    <t>Fecha: 08/04/2025</t>
  </si>
  <si>
    <t xml:space="preserve"> A) OPERACIONES CONTINUADAS</t>
  </si>
  <si>
    <t xml:space="preserve">  1. Importe neto de la cifra de negocios</t>
  </si>
  <si>
    <t xml:space="preserve">      b) Prestaciones de servicio</t>
  </si>
  <si>
    <t xml:space="preserve">          705    PRESTACIONES DE SERVICIOS</t>
  </si>
  <si>
    <t xml:space="preserve">  5. Otros ingresos de explotación</t>
  </si>
  <si>
    <t xml:space="preserve">      a) Ingresos accesorios y otros de gest. corr.</t>
  </si>
  <si>
    <t xml:space="preserve">          752    INGRESOS POR ARRENDAMIENTO</t>
  </si>
  <si>
    <t xml:space="preserve">          756    INGRESOS SUPLIDOS FERIAS Y MIS</t>
  </si>
  <si>
    <t xml:space="preserve">      b) Subvenciones de explotación incorp. al res</t>
  </si>
  <si>
    <t xml:space="preserve">          740    SUBVENCIONES OFICIA.EXPLOTAC.</t>
  </si>
  <si>
    <t xml:space="preserve">  6. Gastos de personal</t>
  </si>
  <si>
    <t xml:space="preserve">      a) Sueldos, salarios y auxiliares</t>
  </si>
  <si>
    <t xml:space="preserve">          640    SUELDOS Y SALARIOS</t>
  </si>
  <si>
    <t xml:space="preserve">          641    INDEMNIZACIONES</t>
  </si>
  <si>
    <t xml:space="preserve">      b) Cargas sociales</t>
  </si>
  <si>
    <t xml:space="preserve">          642    SEGURIDAD SOCIAL CARGO EMPRESA</t>
  </si>
  <si>
    <t xml:space="preserve">          649    OTROS GASTOS SOCIALES</t>
  </si>
  <si>
    <t xml:space="preserve">  7. Otros gastos de explotación</t>
  </si>
  <si>
    <t xml:space="preserve">      a) Servicios exteriores</t>
  </si>
  <si>
    <t xml:space="preserve">          621    ARRENDAMIENTOS Y CANONES</t>
  </si>
  <si>
    <t xml:space="preserve">          622    REPARACIONES Y CONSERVACION.</t>
  </si>
  <si>
    <t xml:space="preserve">          623    SERVIC.PROFES.INDEPENDIENTES</t>
  </si>
  <si>
    <t xml:space="preserve">          624    TRANSPORTES</t>
  </si>
  <si>
    <t xml:space="preserve">          625    PRIMAS DE SEGUROS</t>
  </si>
  <si>
    <t xml:space="preserve">          626    SERVICIOS BANCARIOS Y SIMILARE</t>
  </si>
  <si>
    <t xml:space="preserve">          627    PUBLIC.,PROPAG. Y RELAC.PUBLIC</t>
  </si>
  <si>
    <t xml:space="preserve">          628    SUMINISTROS</t>
  </si>
  <si>
    <t xml:space="preserve">          629    OTROS SERVICIOS</t>
  </si>
  <si>
    <t xml:space="preserve">      b) Tributos</t>
  </si>
  <si>
    <t xml:space="preserve">          631    OTROS TRIBUTOS</t>
  </si>
  <si>
    <t xml:space="preserve">  8. Amortización del inmovilizado</t>
  </si>
  <si>
    <t xml:space="preserve">          680    AMORTIZACIONES GASTOS ESTABLEC</t>
  </si>
  <si>
    <t xml:space="preserve">          681    AMORTIZACIONES INMOVILIZ.INMAT</t>
  </si>
  <si>
    <t xml:space="preserve">  9. Imputación de subv. de inmovil. no financ.</t>
  </si>
  <si>
    <t xml:space="preserve">          746    SUBV.,DONA.CAP.TRANSF.RTDO EJ.</t>
  </si>
  <si>
    <t xml:space="preserve"> 12. Otros resultados</t>
  </si>
  <si>
    <t xml:space="preserve">      a) Gastos excepcionales</t>
  </si>
  <si>
    <t xml:space="preserve">          678    GASTOS EXTRAORDINARIOS</t>
  </si>
  <si>
    <t xml:space="preserve">      b) Ingresos excepcionales</t>
  </si>
  <si>
    <t xml:space="preserve">          778    INGRESOS EXTRAORDINARIOS</t>
  </si>
  <si>
    <t xml:space="preserve"> A.1) RESULTADOS DE EXPLOTACIÓN</t>
  </si>
  <si>
    <t xml:space="preserve"> 13. Gastos financieros</t>
  </si>
  <si>
    <t xml:space="preserve">      b) Por deudas con terceros</t>
  </si>
  <si>
    <t xml:space="preserve">          669    OTROS GASTOS FINANCIEROS</t>
  </si>
  <si>
    <t xml:space="preserve"> 15. Diferencias de cambio</t>
  </si>
  <si>
    <t xml:space="preserve">          668    DIFERENCIA NEGATIVAS DE CAMBIO</t>
  </si>
  <si>
    <t xml:space="preserve">          768    DIFERENCIA POSITIVAS DE CAMBIO</t>
  </si>
  <si>
    <t xml:space="preserve"> A.2) RESULTADO FINANCIERO</t>
  </si>
  <si>
    <t xml:space="preserve"> A.3) RESULTADO ANTES DE IMPUESTOS</t>
  </si>
  <si>
    <t xml:space="preserve"> A.4) RESUL. DEL EJERC. PROC. DE OPERAC. CONTIN.</t>
  </si>
  <si>
    <t xml:space="preserve"> B) OPERACIONES INTERRUMPIDAS</t>
  </si>
  <si>
    <t xml:space="preserve"> A.5) RESULTADO DEL EJERCICIO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</si>
</sst>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\-#,##0.00;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8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0"/>
        <bgColor indexed="64"/>
      </patternFill>
    </fill>
  </fills>
  <borders count="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164" fontId="0" fillId="0" borderId="0" xfId="0" applyNumberForma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60"/>
  <sheetViews>
    <sheetView tabSelected="1" workbookViewId="0">
      <pane xSplit="1" topLeftCell="B1" activePane="topRight" state="frozen"/>
      <selection pane="topRight" sqref="A1:B60"/>
    </sheetView>
  </sheetViews>
  <sheetFormatPr baseColWidth="10" defaultRowHeight="15" x14ac:dyDescent="0.25"/>
  <cols>
    <col min="1" max="1" width="56.85546875" bestFit="1" customWidth="1"/>
    <col min="2" max="2" width="12.42578125" bestFit="1" customWidth="1"/>
  </cols>
  <sheetData>
    <row r="1" spans="1:2" ht="23.25" x14ac:dyDescent="0.35">
      <c r="A1" s="1" t="s">
        <v>0</v>
      </c>
    </row>
    <row r="3" spans="1:2" x14ac:dyDescent="0.25">
      <c r="A3" s="2" t="s">
        <v>1</v>
      </c>
    </row>
    <row r="4" spans="1:2" x14ac:dyDescent="0.25">
      <c r="A4" s="2" t="s">
        <v>2</v>
      </c>
    </row>
    <row r="5" spans="1:2" x14ac:dyDescent="0.25">
      <c r="A5" s="2" t="s">
        <v>3</v>
      </c>
    </row>
    <row r="6" spans="1:2" ht="15.75" thickBot="1" x14ac:dyDescent="0.3"/>
    <row r="7" spans="1:2" ht="16.5" thickTop="1" thickBot="1" x14ac:dyDescent="0.3">
      <c r="A7" s="3" t="s">
        <v>0</v>
      </c>
      <c r="B7" s="4">
        <v>2022</v>
      </c>
    </row>
    <row r="8" spans="1:2" ht="15.75" thickTop="1" x14ac:dyDescent="0.25"/>
    <row r="9" spans="1:2" x14ac:dyDescent="0.25">
      <c r="A9" s="2" t="s">
        <v>4</v>
      </c>
      <c r="B9" s="6">
        <v>0</v>
      </c>
    </row>
    <row r="10" spans="1:2" x14ac:dyDescent="0.25">
      <c r="A10" s="2" t="s">
        <v>5</v>
      </c>
      <c r="B10" s="6">
        <f>+B11</f>
        <v>522132.58</v>
      </c>
    </row>
    <row r="11" spans="1:2" x14ac:dyDescent="0.25">
      <c r="A11" t="s">
        <v>6</v>
      </c>
      <c r="B11" s="5">
        <f>B12</f>
        <v>522132.58</v>
      </c>
    </row>
    <row r="12" spans="1:2" x14ac:dyDescent="0.25">
      <c r="A12" t="s">
        <v>7</v>
      </c>
      <c r="B12" s="5">
        <v>522132.58</v>
      </c>
    </row>
    <row r="13" spans="1:2" x14ac:dyDescent="0.25">
      <c r="A13" s="2" t="s">
        <v>8</v>
      </c>
      <c r="B13" s="6">
        <f>+B14+B17</f>
        <v>3968030.44</v>
      </c>
    </row>
    <row r="14" spans="1:2" x14ac:dyDescent="0.25">
      <c r="A14" t="s">
        <v>9</v>
      </c>
      <c r="B14" s="5">
        <f>SUM(B15:B16)</f>
        <v>77775.34</v>
      </c>
    </row>
    <row r="15" spans="1:2" x14ac:dyDescent="0.25">
      <c r="A15" t="s">
        <v>10</v>
      </c>
      <c r="B15" s="5">
        <v>7455.57</v>
      </c>
    </row>
    <row r="16" spans="1:2" x14ac:dyDescent="0.25">
      <c r="A16" t="s">
        <v>11</v>
      </c>
      <c r="B16" s="5">
        <v>70319.77</v>
      </c>
    </row>
    <row r="17" spans="1:2" x14ac:dyDescent="0.25">
      <c r="A17" t="s">
        <v>12</v>
      </c>
      <c r="B17" s="5">
        <f>B18</f>
        <v>3890255.1</v>
      </c>
    </row>
    <row r="18" spans="1:2" x14ac:dyDescent="0.25">
      <c r="A18" t="s">
        <v>13</v>
      </c>
      <c r="B18" s="5">
        <v>3890255.1</v>
      </c>
    </row>
    <row r="19" spans="1:2" x14ac:dyDescent="0.25">
      <c r="A19" s="2" t="s">
        <v>14</v>
      </c>
      <c r="B19" s="6">
        <f>+B20+B23</f>
        <v>-2572291.54</v>
      </c>
    </row>
    <row r="20" spans="1:2" x14ac:dyDescent="0.25">
      <c r="A20" t="s">
        <v>15</v>
      </c>
      <c r="B20" s="5">
        <f>SUM(B21:B22)</f>
        <v>-1905736.9800000002</v>
      </c>
    </row>
    <row r="21" spans="1:2" x14ac:dyDescent="0.25">
      <c r="A21" t="s">
        <v>16</v>
      </c>
      <c r="B21" s="5">
        <v>-1882107.86</v>
      </c>
    </row>
    <row r="22" spans="1:2" x14ac:dyDescent="0.25">
      <c r="A22" t="s">
        <v>17</v>
      </c>
      <c r="B22" s="5">
        <v>-23629.119999999999</v>
      </c>
    </row>
    <row r="23" spans="1:2" x14ac:dyDescent="0.25">
      <c r="A23" t="s">
        <v>18</v>
      </c>
      <c r="B23" s="5">
        <f>SUM(B24:B25)</f>
        <v>-666554.56000000006</v>
      </c>
    </row>
    <row r="24" spans="1:2" x14ac:dyDescent="0.25">
      <c r="A24" t="s">
        <v>19</v>
      </c>
      <c r="B24" s="5">
        <v>-632933.68000000005</v>
      </c>
    </row>
    <row r="25" spans="1:2" x14ac:dyDescent="0.25">
      <c r="A25" t="s">
        <v>20</v>
      </c>
      <c r="B25" s="5">
        <v>-33620.879999999997</v>
      </c>
    </row>
    <row r="26" spans="1:2" x14ac:dyDescent="0.25">
      <c r="A26" s="2" t="s">
        <v>21</v>
      </c>
      <c r="B26" s="6">
        <f>+B27+B37</f>
        <v>-3906096.92</v>
      </c>
    </row>
    <row r="27" spans="1:2" x14ac:dyDescent="0.25">
      <c r="A27" t="s">
        <v>22</v>
      </c>
      <c r="B27" s="5">
        <f>SUM(B28:B36)</f>
        <v>-3891298.08</v>
      </c>
    </row>
    <row r="28" spans="1:2" x14ac:dyDescent="0.25">
      <c r="A28" t="s">
        <v>23</v>
      </c>
      <c r="B28" s="5">
        <v>-62635.39</v>
      </c>
    </row>
    <row r="29" spans="1:2" x14ac:dyDescent="0.25">
      <c r="A29" t="s">
        <v>24</v>
      </c>
      <c r="B29" s="5">
        <v>-142394.17000000001</v>
      </c>
    </row>
    <row r="30" spans="1:2" x14ac:dyDescent="0.25">
      <c r="A30" t="s">
        <v>25</v>
      </c>
      <c r="B30" s="5">
        <v>-1068864.79</v>
      </c>
    </row>
    <row r="31" spans="1:2" x14ac:dyDescent="0.25">
      <c r="A31" t="s">
        <v>26</v>
      </c>
      <c r="B31" s="5">
        <v>-7589.71</v>
      </c>
    </row>
    <row r="32" spans="1:2" x14ac:dyDescent="0.25">
      <c r="A32" t="s">
        <v>27</v>
      </c>
      <c r="B32" s="5">
        <v>-11422.89</v>
      </c>
    </row>
    <row r="33" spans="1:2" x14ac:dyDescent="0.25">
      <c r="A33" t="s">
        <v>28</v>
      </c>
      <c r="B33" s="5">
        <v>-3317.52</v>
      </c>
    </row>
    <row r="34" spans="1:2" x14ac:dyDescent="0.25">
      <c r="A34" t="s">
        <v>29</v>
      </c>
      <c r="B34" s="5">
        <v>-645594.72</v>
      </c>
    </row>
    <row r="35" spans="1:2" x14ac:dyDescent="0.25">
      <c r="A35" t="s">
        <v>30</v>
      </c>
      <c r="B35" s="5">
        <v>-25490</v>
      </c>
    </row>
    <row r="36" spans="1:2" x14ac:dyDescent="0.25">
      <c r="A36" t="s">
        <v>31</v>
      </c>
      <c r="B36" s="5">
        <v>-1923988.89</v>
      </c>
    </row>
    <row r="37" spans="1:2" x14ac:dyDescent="0.25">
      <c r="A37" t="s">
        <v>32</v>
      </c>
      <c r="B37" s="5">
        <f>B38</f>
        <v>-14798.84</v>
      </c>
    </row>
    <row r="38" spans="1:2" x14ac:dyDescent="0.25">
      <c r="A38" t="s">
        <v>33</v>
      </c>
      <c r="B38" s="5">
        <v>-14798.84</v>
      </c>
    </row>
    <row r="39" spans="1:2" x14ac:dyDescent="0.25">
      <c r="A39" s="2" t="s">
        <v>34</v>
      </c>
      <c r="B39" s="6">
        <f>SUM(B40:B41)</f>
        <v>-138742.59000000003</v>
      </c>
    </row>
    <row r="40" spans="1:2" x14ac:dyDescent="0.25">
      <c r="A40" t="s">
        <v>35</v>
      </c>
      <c r="B40" s="5">
        <v>-784.95</v>
      </c>
    </row>
    <row r="41" spans="1:2" x14ac:dyDescent="0.25">
      <c r="A41" t="s">
        <v>36</v>
      </c>
      <c r="B41" s="5">
        <v>-137957.64000000001</v>
      </c>
    </row>
    <row r="42" spans="1:2" x14ac:dyDescent="0.25">
      <c r="A42" s="2" t="s">
        <v>37</v>
      </c>
      <c r="B42" s="6">
        <f>B43</f>
        <v>120788.02</v>
      </c>
    </row>
    <row r="43" spans="1:2" x14ac:dyDescent="0.25">
      <c r="A43" t="s">
        <v>38</v>
      </c>
      <c r="B43" s="5">
        <v>120788.02</v>
      </c>
    </row>
    <row r="44" spans="1:2" x14ac:dyDescent="0.25">
      <c r="A44" s="2" t="s">
        <v>39</v>
      </c>
      <c r="B44" s="6">
        <f>+B45+B47</f>
        <v>23115.549999999996</v>
      </c>
    </row>
    <row r="45" spans="1:2" x14ac:dyDescent="0.25">
      <c r="A45" t="s">
        <v>40</v>
      </c>
      <c r="B45" s="5">
        <f>B46</f>
        <v>-16148.26</v>
      </c>
    </row>
    <row r="46" spans="1:2" x14ac:dyDescent="0.25">
      <c r="A46" t="s">
        <v>41</v>
      </c>
      <c r="B46" s="5">
        <v>-16148.26</v>
      </c>
    </row>
    <row r="47" spans="1:2" x14ac:dyDescent="0.25">
      <c r="A47" t="s">
        <v>42</v>
      </c>
      <c r="B47" s="5">
        <f>B48</f>
        <v>39263.81</v>
      </c>
    </row>
    <row r="48" spans="1:2" x14ac:dyDescent="0.25">
      <c r="A48" t="s">
        <v>43</v>
      </c>
      <c r="B48" s="5">
        <v>39263.81</v>
      </c>
    </row>
    <row r="49" spans="1:2" x14ac:dyDescent="0.25">
      <c r="A49" s="2" t="s">
        <v>44</v>
      </c>
      <c r="B49" s="6">
        <f>+B10+B13+B19+B26+B39+B42+B44</f>
        <v>-1983064.4600000002</v>
      </c>
    </row>
    <row r="50" spans="1:2" x14ac:dyDescent="0.25">
      <c r="A50" s="2" t="s">
        <v>45</v>
      </c>
      <c r="B50" s="6">
        <f>+B51</f>
        <v>-66.47</v>
      </c>
    </row>
    <row r="51" spans="1:2" x14ac:dyDescent="0.25">
      <c r="A51" t="s">
        <v>46</v>
      </c>
      <c r="B51" s="5">
        <f>B52</f>
        <v>-66.47</v>
      </c>
    </row>
    <row r="52" spans="1:2" x14ac:dyDescent="0.25">
      <c r="A52" t="s">
        <v>47</v>
      </c>
      <c r="B52" s="5">
        <v>-66.47</v>
      </c>
    </row>
    <row r="53" spans="1:2" x14ac:dyDescent="0.25">
      <c r="A53" s="2" t="s">
        <v>48</v>
      </c>
      <c r="B53" s="6">
        <f>SUM(B54:B55)</f>
        <v>-498.46999999999997</v>
      </c>
    </row>
    <row r="54" spans="1:2" x14ac:dyDescent="0.25">
      <c r="A54" t="s">
        <v>49</v>
      </c>
      <c r="B54" s="5">
        <v>-532.67999999999995</v>
      </c>
    </row>
    <row r="55" spans="1:2" x14ac:dyDescent="0.25">
      <c r="A55" t="s">
        <v>50</v>
      </c>
      <c r="B55" s="5">
        <v>34.21</v>
      </c>
    </row>
    <row r="56" spans="1:2" x14ac:dyDescent="0.25">
      <c r="A56" s="2" t="s">
        <v>51</v>
      </c>
      <c r="B56" s="6">
        <f>+B50+B53</f>
        <v>-564.93999999999994</v>
      </c>
    </row>
    <row r="57" spans="1:2" x14ac:dyDescent="0.25">
      <c r="A57" s="2" t="s">
        <v>52</v>
      </c>
      <c r="B57" s="6">
        <f>+B49+B56</f>
        <v>-1983629.4000000001</v>
      </c>
    </row>
    <row r="58" spans="1:2" x14ac:dyDescent="0.25">
      <c r="A58" s="2" t="s">
        <v>53</v>
      </c>
      <c r="B58" s="6">
        <f>+B57</f>
        <v>-1983629.4000000001</v>
      </c>
    </row>
    <row r="59" spans="1:2" x14ac:dyDescent="0.25">
      <c r="A59" s="2" t="s">
        <v>54</v>
      </c>
      <c r="B59" s="6">
        <v>0</v>
      </c>
    </row>
    <row r="60" spans="1:2" x14ac:dyDescent="0.25">
      <c r="A60" s="2" t="s">
        <v>55</v>
      </c>
      <c r="B60" s="6">
        <f>+B58</f>
        <v>-1983629.4000000001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Cuenta de Pérdidas y Ganancias</vt:lpstr>
      <vt:lpstr>'Cuenta de Pérdidas y Ganancias'!Área_de_impresión</vt:lpstr>
      <vt:lpstr>'Cuenta de Pérdidas y Ganancias'!Títulos_a_imprimir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Lolimar Borges</dc:creator>
  <cp:lastModifiedBy>Jose Gregorio Rodríguez</cp:lastModifiedBy>
  <cp:lastPrinted>2025-04-09T10:27:14Z</cp:lastPrinted>
  <dcterms:created xsi:type="dcterms:W3CDTF">2025-04-08T07:28:43Z</dcterms:created>
  <dcterms:modified xsi:type="dcterms:W3CDTF">2025-04-09T10:27:39Z</dcterms:modified>
</cp:coreProperties>
</file>