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E39D03E4-5B71-42AD-8EC2-FBAF9EEEF9D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" l="1"/>
  <c r="B48" i="1" s="1"/>
  <c r="C38" i="1"/>
  <c r="B37" i="1" s="1"/>
  <c r="E37" i="1"/>
  <c r="E22" i="1" s="1"/>
  <c r="E36" i="1"/>
  <c r="E21" i="1" s="1"/>
  <c r="E7" i="1" s="1"/>
  <c r="D7" i="1" s="1"/>
  <c r="C23" i="1"/>
  <c r="B22" i="1"/>
  <c r="B21" i="1"/>
  <c r="B23" i="1" s="1"/>
  <c r="C9" i="1"/>
  <c r="B8" i="1" s="1"/>
  <c r="B7" i="1"/>
  <c r="D21" i="1" l="1"/>
  <c r="D22" i="1"/>
  <c r="E8" i="1"/>
  <c r="D8" i="1" s="1"/>
  <c r="E38" i="1"/>
  <c r="D37" i="1" s="1"/>
  <c r="E23" i="1"/>
  <c r="B36" i="1"/>
  <c r="B38" i="1" s="1"/>
  <c r="B47" i="1"/>
  <c r="B49" i="1" s="1"/>
  <c r="D36" i="1" l="1"/>
  <c r="E9" i="1"/>
</calcChain>
</file>

<file path=xl/sharedStrings.xml><?xml version="1.0" encoding="utf-8"?>
<sst xmlns="http://schemas.openxmlformats.org/spreadsheetml/2006/main" count="29" uniqueCount="10">
  <si>
    <r>
      <rPr>
        <b/>
        <sz val="30"/>
        <color rgb="FF000000"/>
        <rFont val="Calibri"/>
        <family val="2"/>
      </rPr>
      <t xml:space="preserve">COMPARATIVA DE CONTRATOS MENORES Y RESTO DE PROCEDIMIENTOS                                                                          
</t>
    </r>
    <r>
      <rPr>
        <b/>
        <sz val="11"/>
        <color rgb="FF000000"/>
        <rFont val="Calibri"/>
        <family val="2"/>
      </rPr>
      <t>(Para dar cumplimiento al artículo 28, apartado 2.c, de la Ley Canaria de Transparencia y de acceso a la información pública y a al Ley de Contratos del Sector Público)</t>
    </r>
  </si>
  <si>
    <t>Cuarto trimestre</t>
  </si>
  <si>
    <t>Acumulado 2024</t>
  </si>
  <si>
    <t>Resto de procedimientos</t>
  </si>
  <si>
    <t>Contratos menores</t>
  </si>
  <si>
    <t xml:space="preserve">Total </t>
  </si>
  <si>
    <t>Tercer trimestre 2024</t>
  </si>
  <si>
    <t xml:space="preserve"> </t>
  </si>
  <si>
    <t>Segundo trimestre 2024</t>
  </si>
  <si>
    <t>Primer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</si>
</sst>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30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/>
    <xf numFmtId="0" fontId="5" fillId="0" borderId="6" xfId="0" applyFont="1" applyBorder="1" applyAlignment="1">
      <alignment horizontal="center" vertical="center" wrapText="1"/>
    </xf>
    <xf numFmtId="10" fontId="1" fillId="0" borderId="7" xfId="0" applyNumberFormat="1" applyFont="1" applyBorder="1"/>
    <xf numFmtId="4" fontId="1" fillId="0" borderId="8" xfId="0" applyNumberFormat="1" applyFont="1" applyBorder="1"/>
    <xf numFmtId="0" fontId="5" fillId="0" borderId="9" xfId="0" applyFont="1" applyBorder="1" applyAlignment="1">
      <alignment horizontal="right" vertical="center"/>
    </xf>
    <xf numFmtId="10" fontId="1" fillId="0" borderId="10" xfId="0" applyNumberFormat="1" applyFont="1" applyBorder="1"/>
    <xf numFmtId="4" fontId="1" fillId="0" borderId="11" xfId="0" applyNumberFormat="1" applyFont="1" applyBorder="1"/>
    <xf numFmtId="0" fontId="1" fillId="0" borderId="12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13" xfId="0" applyFont="1" applyBorder="1" applyAlignment="1">
      <alignment horizontal="center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Cuarto trimestre 2024
</a:t>
            </a:r>
          </a:p>
        </c:rich>
      </c:tx>
      <c:layout>
        <c:manualLayout>
          <c:xMode val="edge"/>
          <c:yMode val="edge"/>
          <c:x val="8.2596923905221914E-2"/>
          <c:y val="3.508771929824561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tx>
            <c:strRef>
              <c:f>'2024'!$B$6</c:f>
              <c:strCache>
                <c:ptCount val="1"/>
                <c:pt idx="0">
                  <c:v>Cuarto trimestre</c:v>
                </c:pt>
              </c:strCache>
            </c:strRef>
          </c:tx>
          <c:dPt>
            <c:idx val="0"/>
            <c:bubble3D val="0"/>
            <c:spPr/>
            <c:extLst>
              <c:ext xmlns:c16="http://schemas.microsoft.com/office/drawing/2014/chart" uri="{C3380CC4-5D6E-409C-BE32-E72D297353CC}">
                <c16:uniqueId val="{0000000D-A6B4-4D62-B4F9-E815E64F5E43}"/>
              </c:ext>
            </c:extLst>
          </c:dPt>
          <c:dPt>
            <c:idx val="1"/>
            <c:bubble3D val="0"/>
            <c:spPr/>
            <c:extLst>
              <c:ext xmlns:c16="http://schemas.microsoft.com/office/drawing/2014/chart" uri="{C3380CC4-5D6E-409C-BE32-E72D297353CC}">
                <c16:uniqueId val="{0000000E-A6B4-4D62-B4F9-E815E64F5E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'2024'!$A$7:$A$8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'2024'!$B$7:$B$8</c:f>
              <c:numCache>
                <c:formatCode>0.00%</c:formatCode>
                <c:ptCount val="2"/>
                <c:pt idx="0">
                  <c:v>0.51824363905487059</c:v>
                </c:pt>
                <c:pt idx="1">
                  <c:v>0.48175636094512947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B4-4D62-B4F9-E815E64F5E43}"/>
            </c:ext>
          </c:extLst>
        </c:ser>
        <c:ser>
          <c:idx val="0"/>
          <c:order val="1"/>
          <c:tx>
            <c:strRef>
              <c:f>'2024'!$B$20</c:f>
              <c:strCache>
                <c:ptCount val="1"/>
                <c:pt idx="0">
                  <c:v>Tercer trimestre 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A6B4-4D62-B4F9-E815E64F5E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A-A6B4-4D62-B4F9-E815E64F5E4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'2024'!$A$21:$A$22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'2024'!$B$21:$B$22</c:f>
              <c:numCache>
                <c:formatCode>0.00%</c:formatCode>
                <c:ptCount val="2"/>
                <c:pt idx="0">
                  <c:v>0.26823210078751769</c:v>
                </c:pt>
                <c:pt idx="1">
                  <c:v>0.73176789921248231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B4-4D62-B4F9-E815E64F5E4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Tercer trimestre 2024
</a:t>
            </a:r>
          </a:p>
        </c:rich>
      </c:tx>
      <c:layout>
        <c:manualLayout>
          <c:xMode val="edge"/>
          <c:yMode val="edge"/>
          <c:x val="8.2596923905221914E-2"/>
          <c:y val="3.5087719298245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'2024'!$B$20</c:f>
              <c:strCache>
                <c:ptCount val="1"/>
                <c:pt idx="0">
                  <c:v>Tercer trimestre 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3B3-41C0-869F-7C6FE839BC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3B3-41C0-869F-7C6FE839BC1F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3B3-41C0-869F-7C6FE839BC1F}"/>
                </c:ext>
              </c:extLst>
            </c:dLbl>
            <c:dLbl>
              <c:idx val="1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3B3-41C0-869F-7C6FE839BC1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'2024'!$A$21:$A$22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'2024'!$B$21:$B$22</c:f>
              <c:numCache>
                <c:formatCode>0.00%</c:formatCode>
                <c:ptCount val="2"/>
                <c:pt idx="0">
                  <c:v>0.26823210078751769</c:v>
                </c:pt>
                <c:pt idx="1">
                  <c:v>0.73176789921248231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B3-41C0-869F-7C6FE839BC1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Segundo trimestre 2024
</a:t>
            </a:r>
          </a:p>
        </c:rich>
      </c:tx>
      <c:layout>
        <c:manualLayout>
          <c:xMode val="edge"/>
          <c:yMode val="edge"/>
          <c:x val="9.1801919593999096E-2"/>
          <c:y val="3.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'2024'!$B$35</c:f>
              <c:strCache>
                <c:ptCount val="1"/>
                <c:pt idx="0">
                  <c:v>Segundo trimestre 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3A6-423B-B6E4-2576638703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3A6-423B-B6E4-25766387030B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3A6-423B-B6E4-25766387030B}"/>
                </c:ext>
              </c:extLst>
            </c:dLbl>
            <c:dLbl>
              <c:idx val="1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3A6-423B-B6E4-2576638703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'2024'!$A$36:$A$37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'2024'!$B$36:$B$37</c:f>
              <c:numCache>
                <c:formatCode>0.00%</c:formatCode>
                <c:ptCount val="2"/>
                <c:pt idx="0">
                  <c:v>0.37278562642982505</c:v>
                </c:pt>
                <c:pt idx="1">
                  <c:v>0.62721437357017495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A6-423B-B6E4-25766387030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Primer trimestre 2024
</a:t>
            </a:r>
          </a:p>
        </c:rich>
      </c:tx>
      <c:layout>
        <c:manualLayout>
          <c:xMode val="edge"/>
          <c:yMode val="edge"/>
          <c:x val="9.1801919593999096E-2"/>
          <c:y val="3.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681-44F1-8698-8AEE74B94E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681-44F1-8698-8AEE74B94E56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378BB6A-7144-43B5-8391-B7F5022451C4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E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681-44F1-8698-8AEE74B94E56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5A83DD-6AB4-441E-A3C7-04FE83D16B65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E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681-44F1-8698-8AEE74B94E5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'2024'!$A$47:$A$48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'2024'!$B$47:$B$48</c:f>
              <c:numCache>
                <c:formatCode>0.00%</c:formatCode>
                <c:ptCount val="2"/>
                <c:pt idx="0">
                  <c:v>0.26258244423924587</c:v>
                </c:pt>
                <c:pt idx="1">
                  <c:v>0.73741755576075407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81-44F1-8698-8AEE74B94E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419100</xdr:rowOff>
    </xdr:from>
    <xdr:ext cx="4867275" cy="22288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38100</xdr:colOff>
      <xdr:row>16</xdr:row>
      <xdr:rowOff>0</xdr:rowOff>
    </xdr:from>
    <xdr:ext cx="4905375" cy="21717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5</xdr:col>
      <xdr:colOff>38100</xdr:colOff>
      <xdr:row>28</xdr:row>
      <xdr:rowOff>133350</xdr:rowOff>
    </xdr:from>
    <xdr:ext cx="4895850" cy="21717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28575</xdr:colOff>
      <xdr:row>41</xdr:row>
      <xdr:rowOff>142875</xdr:rowOff>
    </xdr:from>
    <xdr:ext cx="4905375" cy="21717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8"/>
  <sheetViews>
    <sheetView tabSelected="1" topLeftCell="A22" workbookViewId="0">
      <selection activeCell="Q40" sqref="Q40"/>
    </sheetView>
  </sheetViews>
  <sheetFormatPr baseColWidth="10" defaultColWidth="14.42578125" defaultRowHeight="15" customHeight="1" x14ac:dyDescent="0.25"/>
  <cols>
    <col min="1" max="1" width="30.140625" customWidth="1"/>
    <col min="2" max="5" width="15.7109375" customWidth="1"/>
    <col min="6" max="26" width="10.7109375" customWidth="1"/>
  </cols>
  <sheetData>
    <row r="1" spans="1:12" ht="14.25" customHeight="1" x14ac:dyDescent="0.25">
      <c r="F1" s="1"/>
    </row>
    <row r="2" spans="1:12" ht="111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39.75" customHeight="1" x14ac:dyDescent="0.25">
      <c r="A3" s="2"/>
      <c r="B3" s="2"/>
      <c r="C3" s="2"/>
      <c r="D3" s="2"/>
      <c r="E3" s="2"/>
      <c r="F3" s="2"/>
      <c r="G3" s="2"/>
      <c r="H3" s="2"/>
      <c r="I3" s="3"/>
      <c r="J3" s="3"/>
      <c r="K3" s="3"/>
    </row>
    <row r="4" spans="1:12" ht="14.25" customHeight="1" x14ac:dyDescent="0.25"/>
    <row r="5" spans="1:12" ht="14.25" customHeight="1" x14ac:dyDescent="0.25"/>
    <row r="6" spans="1:12" ht="14.25" customHeight="1" x14ac:dyDescent="0.25">
      <c r="A6" s="4"/>
      <c r="B6" s="18" t="s">
        <v>1</v>
      </c>
      <c r="C6" s="19"/>
      <c r="D6" s="18" t="s">
        <v>2</v>
      </c>
      <c r="E6" s="19"/>
    </row>
    <row r="7" spans="1:12" ht="14.25" customHeight="1" x14ac:dyDescent="0.25">
      <c r="A7" s="5" t="s">
        <v>3</v>
      </c>
      <c r="B7" s="6">
        <f t="shared" ref="B7:B8" si="0">+C7/$C$9</f>
        <v>0.51824363905487059</v>
      </c>
      <c r="C7" s="7">
        <v>975769.9</v>
      </c>
      <c r="D7" s="6">
        <f t="shared" ref="D7:D8" si="1">+E7/$C$9</f>
        <v>0.79752616697257606</v>
      </c>
      <c r="E7" s="7">
        <f t="shared" ref="E7:E8" si="2">+C7+E21</f>
        <v>1501614.24</v>
      </c>
    </row>
    <row r="8" spans="1:12" ht="14.25" customHeight="1" x14ac:dyDescent="0.25">
      <c r="A8" s="5" t="s">
        <v>4</v>
      </c>
      <c r="B8" s="6">
        <f t="shared" si="0"/>
        <v>0.48175636094512947</v>
      </c>
      <c r="C8" s="7">
        <v>907070.19</v>
      </c>
      <c r="D8" s="6">
        <f t="shared" si="1"/>
        <v>1.0968678226943851</v>
      </c>
      <c r="E8" s="7">
        <f t="shared" si="2"/>
        <v>2065226.71</v>
      </c>
    </row>
    <row r="9" spans="1:12" ht="14.25" customHeight="1" x14ac:dyDescent="0.25">
      <c r="A9" s="8" t="s">
        <v>5</v>
      </c>
      <c r="B9" s="9">
        <v>0.99999999999999989</v>
      </c>
      <c r="C9" s="10">
        <f>SUM(C7:C8)</f>
        <v>1882840.0899999999</v>
      </c>
      <c r="D9" s="9">
        <v>0.99999999999999989</v>
      </c>
      <c r="E9" s="10">
        <f>SUM(E7:E8)</f>
        <v>3566840.95</v>
      </c>
    </row>
    <row r="10" spans="1:12" ht="14.25" customHeight="1" x14ac:dyDescent="0.25"/>
    <row r="11" spans="1:12" ht="14.25" customHeight="1" x14ac:dyDescent="0.25"/>
    <row r="12" spans="1:12" ht="14.25" customHeight="1" x14ac:dyDescent="0.25"/>
    <row r="13" spans="1:12" ht="14.25" customHeight="1" x14ac:dyDescent="0.25"/>
    <row r="14" spans="1:12" ht="14.25" customHeight="1" x14ac:dyDescent="0.25"/>
    <row r="15" spans="1:12" ht="14.25" customHeight="1" x14ac:dyDescent="0.25"/>
    <row r="16" spans="1:12" ht="14.25" customHeight="1" x14ac:dyDescent="0.25"/>
    <row r="17" spans="1:5" ht="14.25" customHeight="1" x14ac:dyDescent="0.25"/>
    <row r="18" spans="1:5" ht="14.25" customHeight="1" x14ac:dyDescent="0.25"/>
    <row r="19" spans="1:5" ht="14.25" customHeight="1" x14ac:dyDescent="0.25"/>
    <row r="20" spans="1:5" ht="14.25" customHeight="1" x14ac:dyDescent="0.25">
      <c r="A20" s="11"/>
      <c r="B20" s="20" t="s">
        <v>6</v>
      </c>
      <c r="C20" s="19"/>
      <c r="D20" s="18" t="s">
        <v>2</v>
      </c>
      <c r="E20" s="19"/>
    </row>
    <row r="21" spans="1:5" ht="14.25" customHeight="1" x14ac:dyDescent="0.25">
      <c r="A21" s="12" t="s">
        <v>3</v>
      </c>
      <c r="B21" s="6">
        <f t="shared" ref="B21:B22" si="3">+C21/$C$23</f>
        <v>0.26823210078751769</v>
      </c>
      <c r="C21" s="7">
        <v>116981.99</v>
      </c>
      <c r="D21" s="6">
        <f t="shared" ref="D21:D22" si="4">+E21/$C$9</f>
        <v>0.27928252791770541</v>
      </c>
      <c r="E21" s="7">
        <f>+C21+E36</f>
        <v>525844.34</v>
      </c>
    </row>
    <row r="22" spans="1:5" ht="14.25" customHeight="1" x14ac:dyDescent="0.25">
      <c r="A22" s="12" t="s">
        <v>4</v>
      </c>
      <c r="B22" s="6">
        <f t="shared" si="3"/>
        <v>0.73176789921248231</v>
      </c>
      <c r="C22" s="7">
        <v>319140.27</v>
      </c>
      <c r="D22" s="6">
        <f t="shared" si="4"/>
        <v>0.61511146174925568</v>
      </c>
      <c r="E22" s="7">
        <f>+C22+E37</f>
        <v>1158156.52</v>
      </c>
    </row>
    <row r="23" spans="1:5" ht="14.25" customHeight="1" x14ac:dyDescent="0.25">
      <c r="A23" s="13" t="s">
        <v>5</v>
      </c>
      <c r="B23" s="9">
        <f t="shared" ref="B23:C23" si="5">SUM(B21:B22)</f>
        <v>1</v>
      </c>
      <c r="C23" s="10">
        <f t="shared" si="5"/>
        <v>436122.26</v>
      </c>
      <c r="D23" s="9">
        <v>0.99999999999999989</v>
      </c>
      <c r="E23" s="10">
        <f>SUM(E21:E22)</f>
        <v>1684000.8599999999</v>
      </c>
    </row>
    <row r="24" spans="1:5" ht="14.25" customHeight="1" x14ac:dyDescent="0.25"/>
    <row r="25" spans="1:5" ht="14.25" customHeight="1" x14ac:dyDescent="0.25"/>
    <row r="26" spans="1:5" ht="14.25" customHeight="1" x14ac:dyDescent="0.25"/>
    <row r="27" spans="1:5" ht="14.25" customHeight="1" x14ac:dyDescent="0.25"/>
    <row r="28" spans="1:5" ht="14.25" customHeight="1" x14ac:dyDescent="0.25">
      <c r="C28" s="14" t="s">
        <v>7</v>
      </c>
    </row>
    <row r="29" spans="1:5" ht="14.25" customHeight="1" x14ac:dyDescent="0.25"/>
    <row r="30" spans="1:5" ht="14.25" customHeight="1" x14ac:dyDescent="0.25"/>
    <row r="31" spans="1:5" ht="14.25" customHeight="1" x14ac:dyDescent="0.25"/>
    <row r="32" spans="1:5" ht="14.25" customHeight="1" x14ac:dyDescent="0.25"/>
    <row r="33" spans="1:5" ht="14.25" customHeight="1" x14ac:dyDescent="0.25"/>
    <row r="34" spans="1:5" ht="14.25" customHeight="1" x14ac:dyDescent="0.25"/>
    <row r="35" spans="1:5" ht="14.25" customHeight="1" x14ac:dyDescent="0.25">
      <c r="A35" s="11"/>
      <c r="B35" s="20" t="s">
        <v>8</v>
      </c>
      <c r="C35" s="21"/>
      <c r="D35" s="20" t="s">
        <v>2</v>
      </c>
      <c r="E35" s="19"/>
    </row>
    <row r="36" spans="1:5" ht="14.25" customHeight="1" x14ac:dyDescent="0.25">
      <c r="A36" s="12" t="s">
        <v>3</v>
      </c>
      <c r="B36" s="6">
        <f t="shared" ref="B36:B37" si="6">+C36/$C$38</f>
        <v>0.37278562642982505</v>
      </c>
      <c r="C36" s="7">
        <v>274646.90999999997</v>
      </c>
      <c r="D36" s="6">
        <f t="shared" ref="D36:D37" si="7">+E36/$E$38</f>
        <v>0.32764593446830481</v>
      </c>
      <c r="E36" s="7">
        <f>+C36+C47</f>
        <v>408862.35</v>
      </c>
    </row>
    <row r="37" spans="1:5" ht="14.25" customHeight="1" x14ac:dyDescent="0.25">
      <c r="A37" s="12" t="s">
        <v>4</v>
      </c>
      <c r="B37" s="6">
        <f t="shared" si="6"/>
        <v>0.62721437357017495</v>
      </c>
      <c r="C37" s="7">
        <v>462095.31</v>
      </c>
      <c r="D37" s="6">
        <f t="shared" si="7"/>
        <v>0.67235406553169508</v>
      </c>
      <c r="E37" s="7">
        <f>+C37+C48</f>
        <v>839016.25</v>
      </c>
    </row>
    <row r="38" spans="1:5" ht="14.25" customHeight="1" x14ac:dyDescent="0.25">
      <c r="A38" s="13" t="s">
        <v>5</v>
      </c>
      <c r="B38" s="9">
        <f t="shared" ref="B38:C38" si="8">SUM(B36:B37)</f>
        <v>1</v>
      </c>
      <c r="C38" s="10">
        <f t="shared" si="8"/>
        <v>736742.22</v>
      </c>
      <c r="D38" s="9">
        <v>0.99999999999999989</v>
      </c>
      <c r="E38" s="10">
        <f>SUM(E36:E37)</f>
        <v>1247878.6000000001</v>
      </c>
    </row>
    <row r="39" spans="1:5" ht="14.25" customHeight="1" x14ac:dyDescent="0.25"/>
    <row r="40" spans="1:5" ht="14.25" customHeight="1" x14ac:dyDescent="0.25"/>
    <row r="41" spans="1:5" ht="14.25" customHeight="1" x14ac:dyDescent="0.25"/>
    <row r="42" spans="1:5" ht="14.25" customHeight="1" x14ac:dyDescent="0.25">
      <c r="C42" s="14" t="s">
        <v>7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>
      <c r="A46" s="11"/>
      <c r="B46" s="20" t="s">
        <v>9</v>
      </c>
      <c r="C46" s="21"/>
      <c r="D46" s="14" t="s">
        <v>7</v>
      </c>
    </row>
    <row r="47" spans="1:5" ht="14.25" customHeight="1" x14ac:dyDescent="0.25">
      <c r="A47" s="12" t="s">
        <v>3</v>
      </c>
      <c r="B47" s="6">
        <f t="shared" ref="B47:B48" si="9">+C47/$C$49</f>
        <v>0.26258244423924587</v>
      </c>
      <c r="C47" s="7">
        <v>134215.44</v>
      </c>
      <c r="D47" s="14" t="s">
        <v>7</v>
      </c>
      <c r="E47" s="14" t="s">
        <v>7</v>
      </c>
    </row>
    <row r="48" spans="1:5" ht="14.25" customHeight="1" x14ac:dyDescent="0.25">
      <c r="A48" s="12" t="s">
        <v>4</v>
      </c>
      <c r="B48" s="6">
        <f t="shared" si="9"/>
        <v>0.73741755576075407</v>
      </c>
      <c r="C48" s="7">
        <v>376920.94</v>
      </c>
      <c r="D48" s="14" t="s">
        <v>7</v>
      </c>
      <c r="E48" s="14" t="s">
        <v>7</v>
      </c>
    </row>
    <row r="49" spans="1:5" ht="14.25" customHeight="1" x14ac:dyDescent="0.25">
      <c r="A49" s="13" t="s">
        <v>5</v>
      </c>
      <c r="B49" s="9">
        <f t="shared" ref="B49:C49" si="10">SUM(B47:B48)</f>
        <v>1</v>
      </c>
      <c r="C49" s="10">
        <f t="shared" si="10"/>
        <v>511136.38</v>
      </c>
      <c r="D49" s="14" t="s">
        <v>7</v>
      </c>
      <c r="E49" s="14" t="s">
        <v>7</v>
      </c>
    </row>
    <row r="50" spans="1:5" ht="14.25" customHeight="1" x14ac:dyDescent="0.25"/>
    <row r="51" spans="1:5" ht="14.25" customHeight="1" x14ac:dyDescent="0.25"/>
    <row r="52" spans="1:5" ht="14.25" customHeight="1" x14ac:dyDescent="0.25"/>
    <row r="53" spans="1:5" ht="14.25" customHeight="1" x14ac:dyDescent="0.25"/>
    <row r="54" spans="1:5" ht="14.25" customHeight="1" x14ac:dyDescent="0.25"/>
    <row r="55" spans="1:5" ht="14.25" customHeight="1" x14ac:dyDescent="0.25"/>
    <row r="56" spans="1:5" ht="14.25" customHeight="1" x14ac:dyDescent="0.25"/>
    <row r="57" spans="1:5" ht="14.25" customHeight="1" x14ac:dyDescent="0.25"/>
    <row r="58" spans="1:5" ht="14.25" customHeight="1" x14ac:dyDescent="0.25"/>
    <row r="59" spans="1:5" ht="14.25" customHeight="1" x14ac:dyDescent="0.25"/>
    <row r="60" spans="1:5" ht="14.25" customHeight="1" x14ac:dyDescent="0.25"/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8">
    <mergeCell ref="B35:C35"/>
    <mergeCell ref="D35:E35"/>
    <mergeCell ref="B46:C46"/>
    <mergeCell ref="A2:L2"/>
    <mergeCell ref="B6:C6"/>
    <mergeCell ref="D6:E6"/>
    <mergeCell ref="B20:C20"/>
    <mergeCell ref="D20:E20"/>
  </mergeCells>
  <pageMargins left="0.70866141732283472" right="0.70866141732283472" top="0.74803149606299213" bottom="0.74803149606299213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2025-04-11T09:04:26Z</cp:lastPrinted>
  <dcterms:modified xsi:type="dcterms:W3CDTF">2025-04-11T09:05:40Z</dcterms:modified>
</cp:coreProperties>
</file>