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regorio.rodriguez\Downloads\"/>
    </mc:Choice>
  </mc:AlternateContent>
  <xr:revisionPtr revIDLastSave="0" documentId="13_ncr:1_{03CA0153-B471-4270-95B5-C9D0AE22BE74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" l="1"/>
  <c r="B46" i="1" s="1"/>
  <c r="C36" i="1"/>
  <c r="B34" i="1" s="1"/>
  <c r="E35" i="1"/>
  <c r="B35" i="1"/>
  <c r="E34" i="1"/>
  <c r="E36" i="1" s="1"/>
  <c r="D35" i="1" s="1"/>
  <c r="C23" i="1"/>
  <c r="E22" i="1"/>
  <c r="B22" i="1"/>
  <c r="E21" i="1"/>
  <c r="E7" i="1" s="1"/>
  <c r="B21" i="1"/>
  <c r="B23" i="1" s="1"/>
  <c r="C9" i="1"/>
  <c r="B7" i="1" s="1"/>
  <c r="E8" i="1"/>
  <c r="D8" i="1" s="1"/>
  <c r="B8" i="1"/>
  <c r="D22" i="1" l="1"/>
  <c r="B36" i="1"/>
  <c r="D7" i="1"/>
  <c r="E9" i="1"/>
  <c r="E23" i="1"/>
  <c r="D34" i="1"/>
  <c r="D21" i="1"/>
  <c r="B47" i="1"/>
  <c r="B48" i="1" s="1"/>
</calcChain>
</file>

<file path=xl/sharedStrings.xml><?xml version="1.0" encoding="utf-8"?>
<sst xmlns="http://schemas.openxmlformats.org/spreadsheetml/2006/main" count="29" uniqueCount="10">
  <si>
    <r>
      <rPr>
        <b/>
        <sz val="30"/>
        <color rgb="FF000000"/>
        <rFont val="Calibri"/>
        <family val="2"/>
      </rPr>
      <t xml:space="preserve">COMPARATIVA DE CONTRATOS MENORES Y RESTO DE PROCEDIMIENTOS                                                                          
</t>
    </r>
    <r>
      <rPr>
        <b/>
        <sz val="11"/>
        <color rgb="FF000000"/>
        <rFont val="Calibri"/>
        <family val="2"/>
      </rPr>
      <t>(Para dar cumplimiento al artículo 28, apartado 2.c, de la Ley Canaria de Transparencia y de acceso a la información pública y a al Ley de Contratos del Sector Público)</t>
    </r>
  </si>
  <si>
    <t>Cuarto trimestre 2023</t>
  </si>
  <si>
    <t>Acumulado 2023</t>
  </si>
  <si>
    <t>Resto de procedimientos</t>
  </si>
  <si>
    <t>Contratos menores</t>
  </si>
  <si>
    <t xml:space="preserve">Total </t>
  </si>
  <si>
    <t>Tercer trimestre 2023</t>
  </si>
  <si>
    <t xml:space="preserve"> </t>
  </si>
  <si>
    <t>Segundo trimestre 2023</t>
  </si>
  <si>
    <t>Primer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</si>
</sst>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30"/>
      <color rgb="FF00000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4" xfId="0" applyFont="1" applyBorder="1"/>
    <xf numFmtId="0" fontId="5" fillId="0" borderId="6" xfId="0" applyFont="1" applyBorder="1" applyAlignment="1">
      <alignment horizontal="center" vertical="center" wrapText="1"/>
    </xf>
    <xf numFmtId="10" fontId="1" fillId="0" borderId="7" xfId="0" applyNumberFormat="1" applyFont="1" applyBorder="1"/>
    <xf numFmtId="4" fontId="1" fillId="0" borderId="8" xfId="0" applyNumberFormat="1" applyFont="1" applyBorder="1"/>
    <xf numFmtId="0" fontId="5" fillId="0" borderId="9" xfId="0" applyFont="1" applyBorder="1" applyAlignment="1">
      <alignment horizontal="right" vertical="center"/>
    </xf>
    <xf numFmtId="10" fontId="1" fillId="0" borderId="10" xfId="0" applyNumberFormat="1" applyFont="1" applyBorder="1"/>
    <xf numFmtId="4" fontId="1" fillId="0" borderId="11" xfId="0" applyNumberFormat="1" applyFont="1" applyBorder="1"/>
    <xf numFmtId="0" fontId="1" fillId="0" borderId="12" xfId="0" applyFont="1" applyBorder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4" fillId="0" borderId="13" xfId="0" applyFont="1" applyBorder="1" applyAlignment="1">
      <alignment horizontal="center"/>
    </xf>
    <xf numFmtId="0" fontId="3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Cuarto trimestre 2023
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0"/>
          <c:tx>
            <c:strRef>
              <c:f>'2023'!$B$6</c:f>
              <c:strCache>
                <c:ptCount val="1"/>
                <c:pt idx="0">
                  <c:v>Cuarto trimestre 2023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2521-47EA-91AD-26683B08C4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2521-47EA-91AD-26683B08C45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'2023'!$A$7:$A$8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'2023'!$B$7:$B$8</c:f>
              <c:numCache>
                <c:formatCode>0.00%</c:formatCode>
                <c:ptCount val="2"/>
                <c:pt idx="0">
                  <c:v>0.53352373862113212</c:v>
                </c:pt>
                <c:pt idx="1">
                  <c:v>0.46647626137886783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521-47EA-91AD-26683B08C45E}"/>
            </c:ext>
          </c:extLst>
        </c:ser>
        <c:ser>
          <c:idx val="0"/>
          <c:order val="1"/>
          <c:tx>
            <c:strRef>
              <c:f>'2023'!$B$20</c:f>
              <c:strCache>
                <c:ptCount val="1"/>
                <c:pt idx="0">
                  <c:v>Tercer trimestre 2023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8-2521-47EA-91AD-26683B08C4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A-2521-47EA-91AD-26683B08C45E}"/>
              </c:ext>
            </c:extLst>
          </c:dPt>
          <c:dLbls>
            <c:dLbl>
              <c:idx val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2521-47EA-91AD-26683B08C45E}"/>
                </c:ext>
              </c:extLst>
            </c:dLbl>
            <c:dLbl>
              <c:idx val="1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2521-47EA-91AD-26683B08C45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'2023'!$A$21:$A$22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'2023'!$B$21:$B$22</c:f>
              <c:numCache>
                <c:formatCode>0.00%</c:formatCode>
                <c:ptCount val="2"/>
                <c:pt idx="0">
                  <c:v>0.5583091916221059</c:v>
                </c:pt>
                <c:pt idx="1">
                  <c:v>0.44169080837789421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521-47EA-91AD-26683B08C45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1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Tercer trimestre 2023
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'2023'!$B$20</c:f>
              <c:strCache>
                <c:ptCount val="1"/>
                <c:pt idx="0">
                  <c:v>Tercer trimestre 2023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CB1-4B9A-BE5F-CA78FD14AE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CB1-4B9A-BE5F-CA78FD14AEDF}"/>
              </c:ext>
            </c:extLst>
          </c:dPt>
          <c:dLbls>
            <c:dLbl>
              <c:idx val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6CB1-4B9A-BE5F-CA78FD14AEDF}"/>
                </c:ext>
              </c:extLst>
            </c:dLbl>
            <c:dLbl>
              <c:idx val="1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CB1-4B9A-BE5F-CA78FD14AED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'2023'!$A$21:$A$22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'2023'!$B$21:$B$22</c:f>
              <c:numCache>
                <c:formatCode>0.00%</c:formatCode>
                <c:ptCount val="2"/>
                <c:pt idx="0">
                  <c:v>0.5583091916221059</c:v>
                </c:pt>
                <c:pt idx="1">
                  <c:v>0.44169080837789421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B1-4B9A-BE5F-CA78FD14AED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1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Segundo trimestre 2023
</a:t>
            </a:r>
          </a:p>
        </c:rich>
      </c:tx>
      <c:layout>
        <c:manualLayout>
          <c:xMode val="edge"/>
          <c:yMode val="edge"/>
          <c:x val="9.1801919593999096E-2"/>
          <c:y val="3.1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'2023'!$B$33</c:f>
              <c:strCache>
                <c:ptCount val="1"/>
                <c:pt idx="0">
                  <c:v>Segundo trimestre 2023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3EA-4BE7-A7D2-E060ABF1D7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3EA-4BE7-A7D2-E060ABF1D72D}"/>
              </c:ext>
            </c:extLst>
          </c:dPt>
          <c:dLbls>
            <c:dLbl>
              <c:idx val="0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3EA-4BE7-A7D2-E060ABF1D72D}"/>
                </c:ext>
              </c:extLst>
            </c:dLbl>
            <c:dLbl>
              <c:idx val="1"/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3EA-4BE7-A7D2-E060ABF1D72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'2023'!$A$34:$A$35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'2023'!$B$34:$B$35</c:f>
              <c:numCache>
                <c:formatCode>0.00%</c:formatCode>
                <c:ptCount val="2"/>
                <c:pt idx="0">
                  <c:v>0.3133753415861022</c:v>
                </c:pt>
                <c:pt idx="1">
                  <c:v>0.68662465841389786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EA-4BE7-A7D2-E060ABF1D7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1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Primer trimestre 2023
</a:t>
            </a:r>
          </a:p>
        </c:rich>
      </c:tx>
      <c:layout>
        <c:manualLayout>
          <c:xMode val="edge"/>
          <c:yMode val="edge"/>
          <c:x val="9.1801919593999096E-2"/>
          <c:y val="3.1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76E-4B8B-A833-EE5FFB27C1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76E-4B8B-A833-EE5FFB27C15A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27258A2-1538-4347-A5AA-04786CF520C2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E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76E-4B8B-A833-EE5FFB27C15A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E149F18-4477-4B04-A447-27926B5D47D9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ES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76E-4B8B-A833-EE5FFB27C15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'2023'!$A$46:$A$47</c:f>
              <c:strCache>
                <c:ptCount val="2"/>
                <c:pt idx="0">
                  <c:v>Resto de procedimientos</c:v>
                </c:pt>
                <c:pt idx="1">
                  <c:v>Contratos menores</c:v>
                </c:pt>
              </c:strCache>
            </c:strRef>
          </c:cat>
          <c:val>
            <c:numRef>
              <c:f>'2023'!$B$46:$B$47</c:f>
              <c:numCache>
                <c:formatCode>0.00%</c:formatCode>
                <c:ptCount val="2"/>
                <c:pt idx="0">
                  <c:v>0.30622864184978565</c:v>
                </c:pt>
                <c:pt idx="1">
                  <c:v>0.69377135815021429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6E-4B8B-A833-EE5FFB27C15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1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28576</xdr:colOff>
      <xdr:row>2</xdr:row>
      <xdr:rowOff>409575</xdr:rowOff>
    </xdr:from>
    <xdr:ext cx="4810124" cy="22288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28575</xdr:colOff>
      <xdr:row>15</xdr:row>
      <xdr:rowOff>152400</xdr:rowOff>
    </xdr:from>
    <xdr:ext cx="4829175" cy="21717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5</xdr:col>
      <xdr:colOff>28575</xdr:colOff>
      <xdr:row>28</xdr:row>
      <xdr:rowOff>0</xdr:rowOff>
    </xdr:from>
    <xdr:ext cx="4829175" cy="21717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28575</xdr:colOff>
      <xdr:row>40</xdr:row>
      <xdr:rowOff>114300</xdr:rowOff>
    </xdr:from>
    <xdr:ext cx="4829175" cy="21717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97"/>
  <sheetViews>
    <sheetView tabSelected="1" topLeftCell="A19" workbookViewId="0">
      <selection activeCell="A27" sqref="A27"/>
    </sheetView>
  </sheetViews>
  <sheetFormatPr baseColWidth="10" defaultColWidth="14.42578125" defaultRowHeight="15" customHeight="1" x14ac:dyDescent="0.25"/>
  <cols>
    <col min="1" max="1" width="30.140625" customWidth="1"/>
    <col min="2" max="5" width="15.7109375" customWidth="1"/>
    <col min="6" max="26" width="10.7109375" customWidth="1"/>
  </cols>
  <sheetData>
    <row r="1" spans="1:12" ht="14.25" customHeight="1" x14ac:dyDescent="0.25">
      <c r="F1" s="1"/>
    </row>
    <row r="2" spans="1:12" ht="111" customHeight="1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</row>
    <row r="3" spans="1:12" ht="39.75" customHeight="1" x14ac:dyDescent="0.25">
      <c r="A3" s="2"/>
      <c r="B3" s="2"/>
      <c r="C3" s="2"/>
      <c r="D3" s="2"/>
      <c r="E3" s="2"/>
      <c r="F3" s="2"/>
      <c r="G3" s="2"/>
      <c r="H3" s="2"/>
      <c r="I3" s="3"/>
      <c r="J3" s="3"/>
      <c r="K3" s="3"/>
    </row>
    <row r="4" spans="1:12" ht="14.25" customHeight="1" x14ac:dyDescent="0.25"/>
    <row r="5" spans="1:12" ht="14.25" customHeight="1" x14ac:dyDescent="0.25"/>
    <row r="6" spans="1:12" ht="14.25" customHeight="1" x14ac:dyDescent="0.25">
      <c r="A6" s="4"/>
      <c r="B6" s="18" t="s">
        <v>1</v>
      </c>
      <c r="C6" s="19"/>
      <c r="D6" s="18" t="s">
        <v>2</v>
      </c>
      <c r="E6" s="19"/>
    </row>
    <row r="7" spans="1:12" ht="14.25" customHeight="1" x14ac:dyDescent="0.25">
      <c r="A7" s="5" t="s">
        <v>3</v>
      </c>
      <c r="B7" s="6">
        <f t="shared" ref="B7:B8" si="0">+C7/$C$9</f>
        <v>0.53352373862113212</v>
      </c>
      <c r="C7" s="7">
        <v>955483.47</v>
      </c>
      <c r="D7" s="6">
        <f t="shared" ref="D7:D8" si="1">+E7/$C$9</f>
        <v>0.9710269653648711</v>
      </c>
      <c r="E7" s="7">
        <f t="shared" ref="E7:E8" si="2">+C7+E21</f>
        <v>1739004.56</v>
      </c>
    </row>
    <row r="8" spans="1:12" ht="14.25" customHeight="1" x14ac:dyDescent="0.25">
      <c r="A8" s="5" t="s">
        <v>4</v>
      </c>
      <c r="B8" s="6">
        <f t="shared" si="0"/>
        <v>0.46647626137886783</v>
      </c>
      <c r="C8" s="7">
        <v>835408.67</v>
      </c>
      <c r="D8" s="6">
        <f t="shared" si="1"/>
        <v>1.0915622087659618</v>
      </c>
      <c r="E8" s="7">
        <f t="shared" si="2"/>
        <v>1954870.1800000002</v>
      </c>
    </row>
    <row r="9" spans="1:12" ht="14.25" customHeight="1" x14ac:dyDescent="0.25">
      <c r="A9" s="8" t="s">
        <v>5</v>
      </c>
      <c r="B9" s="9">
        <v>0.99999999999999989</v>
      </c>
      <c r="C9" s="10">
        <f>SUM(C7:C8)</f>
        <v>1790892.1400000001</v>
      </c>
      <c r="D9" s="9">
        <v>0.99999999999999989</v>
      </c>
      <c r="E9" s="10">
        <f>SUM(E7:E8)</f>
        <v>3693874.74</v>
      </c>
    </row>
    <row r="10" spans="1:12" ht="14.25" customHeight="1" x14ac:dyDescent="0.25"/>
    <row r="11" spans="1:12" ht="14.25" customHeight="1" x14ac:dyDescent="0.25"/>
    <row r="12" spans="1:12" ht="14.25" customHeight="1" x14ac:dyDescent="0.25"/>
    <row r="13" spans="1:12" ht="14.25" customHeight="1" x14ac:dyDescent="0.25"/>
    <row r="14" spans="1:12" ht="14.25" customHeight="1" x14ac:dyDescent="0.25"/>
    <row r="15" spans="1:12" ht="14.25" customHeight="1" x14ac:dyDescent="0.25"/>
    <row r="16" spans="1:12" ht="14.25" customHeight="1" x14ac:dyDescent="0.25"/>
    <row r="17" spans="1:5" ht="14.25" customHeight="1" x14ac:dyDescent="0.25"/>
    <row r="18" spans="1:5" ht="14.25" customHeight="1" x14ac:dyDescent="0.25"/>
    <row r="19" spans="1:5" ht="14.25" customHeight="1" x14ac:dyDescent="0.25"/>
    <row r="20" spans="1:5" ht="14.25" customHeight="1" x14ac:dyDescent="0.25">
      <c r="A20" s="11"/>
      <c r="B20" s="20" t="s">
        <v>6</v>
      </c>
      <c r="C20" s="19"/>
      <c r="D20" s="18" t="s">
        <v>2</v>
      </c>
      <c r="E20" s="19"/>
    </row>
    <row r="21" spans="1:5" ht="14.25" customHeight="1" x14ac:dyDescent="0.25">
      <c r="A21" s="12" t="s">
        <v>3</v>
      </c>
      <c r="B21" s="6">
        <f t="shared" ref="B21:B22" si="3">+C21/$C$23</f>
        <v>0.5583091916221059</v>
      </c>
      <c r="C21" s="7">
        <v>434034.97</v>
      </c>
      <c r="D21" s="6">
        <f t="shared" ref="D21:D22" si="4">+E21/$C$9</f>
        <v>0.43750322674373898</v>
      </c>
      <c r="E21" s="7">
        <f>+C21+E34</f>
        <v>783521.09</v>
      </c>
    </row>
    <row r="22" spans="1:5" ht="14.25" customHeight="1" x14ac:dyDescent="0.25">
      <c r="A22" s="12" t="s">
        <v>4</v>
      </c>
      <c r="B22" s="6">
        <f t="shared" si="3"/>
        <v>0.44169080837789421</v>
      </c>
      <c r="C22" s="7">
        <v>343374.71</v>
      </c>
      <c r="D22" s="6">
        <f t="shared" si="4"/>
        <v>0.62508594738709389</v>
      </c>
      <c r="E22" s="7">
        <f>+C22+E35</f>
        <v>1119461.51</v>
      </c>
    </row>
    <row r="23" spans="1:5" ht="14.25" customHeight="1" x14ac:dyDescent="0.25">
      <c r="A23" s="13" t="s">
        <v>5</v>
      </c>
      <c r="B23" s="9">
        <f t="shared" ref="B23:C23" si="5">SUM(B21:B22)</f>
        <v>1</v>
      </c>
      <c r="C23" s="10">
        <f t="shared" si="5"/>
        <v>777409.67999999993</v>
      </c>
      <c r="D23" s="9">
        <v>0.99999999999999989</v>
      </c>
      <c r="E23" s="10">
        <f>SUM(E21:E22)</f>
        <v>1902982.6</v>
      </c>
    </row>
    <row r="24" spans="1:5" ht="14.25" customHeight="1" x14ac:dyDescent="0.25"/>
    <row r="25" spans="1:5" ht="14.25" customHeight="1" x14ac:dyDescent="0.25"/>
    <row r="26" spans="1:5" ht="14.25" customHeight="1" x14ac:dyDescent="0.25"/>
    <row r="27" spans="1:5" ht="14.25" customHeight="1" x14ac:dyDescent="0.25"/>
    <row r="28" spans="1:5" ht="14.25" customHeight="1" x14ac:dyDescent="0.25">
      <c r="C28" s="14" t="s">
        <v>7</v>
      </c>
    </row>
    <row r="29" spans="1:5" ht="14.25" customHeight="1" x14ac:dyDescent="0.25"/>
    <row r="30" spans="1:5" ht="14.25" customHeight="1" x14ac:dyDescent="0.25"/>
    <row r="31" spans="1:5" ht="14.25" customHeight="1" x14ac:dyDescent="0.25"/>
    <row r="32" spans="1:5" ht="14.25" customHeight="1" x14ac:dyDescent="0.25"/>
    <row r="33" spans="1:5" ht="14.25" customHeight="1" x14ac:dyDescent="0.25">
      <c r="A33" s="11"/>
      <c r="B33" s="20" t="s">
        <v>8</v>
      </c>
      <c r="C33" s="21"/>
      <c r="D33" s="20" t="s">
        <v>2</v>
      </c>
      <c r="E33" s="19"/>
    </row>
    <row r="34" spans="1:5" ht="14.25" customHeight="1" x14ac:dyDescent="0.25">
      <c r="A34" s="12" t="s">
        <v>3</v>
      </c>
      <c r="B34" s="6">
        <f t="shared" ref="B34:B35" si="6">+C34/$C$36</f>
        <v>0.3133753415861022</v>
      </c>
      <c r="C34" s="7">
        <v>210626.43</v>
      </c>
      <c r="D34" s="6">
        <f t="shared" ref="D34:D35" si="7">+E34/$E$36</f>
        <v>0.31049620490158913</v>
      </c>
      <c r="E34" s="7">
        <f t="shared" ref="E34:E35" si="8">+C34+C46</f>
        <v>349486.12</v>
      </c>
    </row>
    <row r="35" spans="1:5" ht="14.25" customHeight="1" x14ac:dyDescent="0.25">
      <c r="A35" s="12" t="s">
        <v>4</v>
      </c>
      <c r="B35" s="6">
        <f t="shared" si="6"/>
        <v>0.68662465841389786</v>
      </c>
      <c r="C35" s="7">
        <v>461495.47</v>
      </c>
      <c r="D35" s="6">
        <f t="shared" si="7"/>
        <v>0.68950379509841098</v>
      </c>
      <c r="E35" s="7">
        <f t="shared" si="8"/>
        <v>776086.8</v>
      </c>
    </row>
    <row r="36" spans="1:5" ht="14.25" customHeight="1" x14ac:dyDescent="0.25">
      <c r="A36" s="13" t="s">
        <v>5</v>
      </c>
      <c r="B36" s="9">
        <f t="shared" ref="B36:C36" si="9">SUM(B34:B35)</f>
        <v>1</v>
      </c>
      <c r="C36" s="10">
        <f t="shared" si="9"/>
        <v>672121.89999999991</v>
      </c>
      <c r="D36" s="9">
        <v>0.99999999999999989</v>
      </c>
      <c r="E36" s="10">
        <f>SUM(E34:E35)</f>
        <v>1125572.92</v>
      </c>
    </row>
    <row r="37" spans="1:5" ht="14.25" customHeight="1" x14ac:dyDescent="0.25"/>
    <row r="38" spans="1:5" ht="14.25" customHeight="1" x14ac:dyDescent="0.25"/>
    <row r="39" spans="1:5" ht="14.25" customHeight="1" x14ac:dyDescent="0.25"/>
    <row r="40" spans="1:5" ht="14.25" customHeight="1" x14ac:dyDescent="0.25"/>
    <row r="41" spans="1:5" ht="14.25" customHeight="1" x14ac:dyDescent="0.25">
      <c r="C41" s="14" t="s">
        <v>7</v>
      </c>
    </row>
    <row r="42" spans="1:5" ht="14.25" customHeight="1" x14ac:dyDescent="0.25"/>
    <row r="43" spans="1:5" ht="14.25" customHeight="1" x14ac:dyDescent="0.25"/>
    <row r="44" spans="1:5" ht="14.25" customHeight="1" x14ac:dyDescent="0.25"/>
    <row r="45" spans="1:5" ht="14.25" customHeight="1" x14ac:dyDescent="0.25">
      <c r="A45" s="11"/>
      <c r="B45" s="20" t="s">
        <v>9</v>
      </c>
      <c r="C45" s="21"/>
      <c r="D45" s="14" t="s">
        <v>7</v>
      </c>
    </row>
    <row r="46" spans="1:5" ht="14.25" customHeight="1" x14ac:dyDescent="0.25">
      <c r="A46" s="12" t="s">
        <v>3</v>
      </c>
      <c r="B46" s="6">
        <f t="shared" ref="B46:B47" si="10">+C46/$C$48</f>
        <v>0.30622864184978565</v>
      </c>
      <c r="C46" s="7">
        <v>138859.69</v>
      </c>
      <c r="D46" s="14" t="s">
        <v>7</v>
      </c>
      <c r="E46" s="14" t="s">
        <v>7</v>
      </c>
    </row>
    <row r="47" spans="1:5" ht="14.25" customHeight="1" x14ac:dyDescent="0.25">
      <c r="A47" s="12" t="s">
        <v>4</v>
      </c>
      <c r="B47" s="6">
        <f t="shared" si="10"/>
        <v>0.69377135815021429</v>
      </c>
      <c r="C47" s="7">
        <v>314591.33</v>
      </c>
      <c r="D47" s="14" t="s">
        <v>7</v>
      </c>
      <c r="E47" s="14" t="s">
        <v>7</v>
      </c>
    </row>
    <row r="48" spans="1:5" ht="14.25" customHeight="1" x14ac:dyDescent="0.25">
      <c r="A48" s="13" t="s">
        <v>5</v>
      </c>
      <c r="B48" s="9">
        <f t="shared" ref="B48:C48" si="11">SUM(B46:B47)</f>
        <v>1</v>
      </c>
      <c r="C48" s="10">
        <f t="shared" si="11"/>
        <v>453451.02</v>
      </c>
      <c r="D48" s="14" t="s">
        <v>7</v>
      </c>
      <c r="E48" s="14" t="s">
        <v>7</v>
      </c>
    </row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8">
    <mergeCell ref="B33:C33"/>
    <mergeCell ref="D33:E33"/>
    <mergeCell ref="B45:C45"/>
    <mergeCell ref="A2:L2"/>
    <mergeCell ref="B6:C6"/>
    <mergeCell ref="D6:E6"/>
    <mergeCell ref="B20:C20"/>
    <mergeCell ref="D20:E20"/>
  </mergeCells>
  <pageMargins left="0.70866141732283472" right="0.70866141732283472" top="0.74803149606299213" bottom="0.74803149606299213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Gregorio Rodríguez</cp:lastModifiedBy>
  <cp:lastPrinted>2025-04-11T08:51:04Z</cp:lastPrinted>
  <dcterms:modified xsi:type="dcterms:W3CDTF">2025-04-11T08:51:15Z</dcterms:modified>
</cp:coreProperties>
</file>